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OneDrive\Desktop\"/>
    </mc:Choice>
  </mc:AlternateContent>
  <bookViews>
    <workbookView xWindow="0" yWindow="0" windowWidth="23040" windowHeight="8448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39" i="1"/>
  <c r="D40" i="1" s="1"/>
  <c r="D37" i="1"/>
  <c r="D28" i="1" l="1"/>
  <c r="D26" i="1" l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<sst xmlns="http://schemas.openxmlformats.org/spreadsheetml/2006/main" count="167" uniqueCount="89">
  <si>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</si>
  <si>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</si>
  <si>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</si>
  <si>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</si>
  <si>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</si>
  <si>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</si>
  <si>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</si>
  <si>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</si>
  <si>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ČAGALJ SANJA_x000D_
     </t>
  </si>
  <si>
    <t>Isplata Sredstava Za Razdoblje: 01.04.2025 Do 30.04.2025</t>
  </si>
  <si>
    <t>KOZJAK DVA D.O.O.</t>
  </si>
  <si>
    <t>85962001222</t>
  </si>
  <si>
    <t>KAŠTEL KAMBELOVAC</t>
  </si>
  <si>
    <t>MATERIJAL I SIROVINE</t>
  </si>
  <si>
    <t>OŠ SPINUT</t>
  </si>
  <si>
    <t>Ukupno:</t>
  </si>
  <si>
    <t>BROSS TRADE d.o.o.</t>
  </si>
  <si>
    <t>83598114879</t>
  </si>
  <si>
    <t>21000 KAMEN, SPLIT</t>
  </si>
  <si>
    <t>CRO-GO</t>
  </si>
  <si>
    <t>79478632402</t>
  </si>
  <si>
    <t>SOLIN</t>
  </si>
  <si>
    <t>Rottex d.o.o</t>
  </si>
  <si>
    <t>65735633110</t>
  </si>
  <si>
    <t>23210 Biograd na moru</t>
  </si>
  <si>
    <t>UREDSKI MATERIJAL I OSTALI MATERIJALNI RASHODI</t>
  </si>
  <si>
    <t>HG SPOT</t>
  </si>
  <si>
    <t>65553879500</t>
  </si>
  <si>
    <t>ZAGREB</t>
  </si>
  <si>
    <t>SITNI INVENTAR I AUTO GUME</t>
  </si>
  <si>
    <t>Enigmatski klub "Božidar Vranicki"</t>
  </si>
  <si>
    <t>60357128753</t>
  </si>
  <si>
    <t>21000 Split</t>
  </si>
  <si>
    <t>OSTALI NESPOMENUTI RASHODI POSLOVANJA</t>
  </si>
  <si>
    <t>Arena Hospitality Group d.d.</t>
  </si>
  <si>
    <t>47625429199</t>
  </si>
  <si>
    <t>52100 Pula</t>
  </si>
  <si>
    <t>SLUŽBENA PUTOVANJA</t>
  </si>
  <si>
    <t>VINDIJA</t>
  </si>
  <si>
    <t>44138062462</t>
  </si>
  <si>
    <t>VARAŽDIN</t>
  </si>
  <si>
    <t>VOX BRANKO</t>
  </si>
  <si>
    <t>39823007255</t>
  </si>
  <si>
    <t>SPLIT</t>
  </si>
  <si>
    <t>USLUGE TEKUĆEG I INVESTICIJSKOG ODRŽAVANJA</t>
  </si>
  <si>
    <t>EKOPAK KAŠTELA d.o.o.</t>
  </si>
  <si>
    <t>35157069592</t>
  </si>
  <si>
    <t>21216 KAŠTEL STARI</t>
  </si>
  <si>
    <t>MESNICA VITIĆ, OBRT ZA PROIZ..TRG.I PRIJEVOZ,VL.ANTE VITIĆ,SINJ, GLAVIČKA ULICA 25</t>
  </si>
  <si>
    <t>05227953884</t>
  </si>
  <si>
    <t>21230 SINJ</t>
  </si>
  <si>
    <t>PLAĆE ZA REDOVAN RAD</t>
  </si>
  <si>
    <t>Nema Konta Na Odabranoj Razini</t>
  </si>
  <si>
    <t>DOPRINOSI ZA ZDRAVSTVENO OSIGURANJE</t>
  </si>
  <si>
    <t>USLUGE TELEFONA, POŠTE I PRIJEVOZA</t>
  </si>
  <si>
    <t>REPREZENTACIJA</t>
  </si>
  <si>
    <t>Pristojbe i naknade</t>
  </si>
  <si>
    <t>Troškovi sudskih postupaka</t>
  </si>
  <si>
    <t>BANKARSKE USLUGE I USLUGE PLATNOG PROMETA</t>
  </si>
  <si>
    <t>Zatezne kamate</t>
  </si>
  <si>
    <t>Sveukupno:</t>
  </si>
  <si>
    <t>RBA</t>
  </si>
  <si>
    <t>REPUBLIKA HRVATSKA</t>
  </si>
  <si>
    <t>30544408890</t>
  </si>
  <si>
    <t>QUATER D.O.O.</t>
  </si>
  <si>
    <t>I.B.</t>
  </si>
  <si>
    <t>NAKNADE ZA PRIJEVOZ</t>
  </si>
  <si>
    <t>UREDSKI MATERIJAL I OSTALI MAT. RASHODI</t>
  </si>
  <si>
    <t>CHIPOTEKA</t>
  </si>
  <si>
    <t>PEPCO HRVATSKA</t>
  </si>
  <si>
    <t>TRAMAX</t>
  </si>
  <si>
    <t>43416900320</t>
  </si>
  <si>
    <t>SESVETE</t>
  </si>
  <si>
    <t>11374156664</t>
  </si>
  <si>
    <t>21270210680</t>
  </si>
  <si>
    <t>RIBOLA</t>
  </si>
  <si>
    <t>DAMIDA STIROPOR</t>
  </si>
  <si>
    <t>61395607720</t>
  </si>
  <si>
    <t>KAŠTEL LUKŠIĆ</t>
  </si>
  <si>
    <t>11655382108</t>
  </si>
  <si>
    <t>DONJI MUĆ</t>
  </si>
  <si>
    <t>STARI KLJUČ D.O.O.</t>
  </si>
  <si>
    <t>48853374048</t>
  </si>
  <si>
    <t>I. K za P.M.</t>
  </si>
  <si>
    <t>M.K za L.K.</t>
  </si>
  <si>
    <t xml:space="preserve">53056966535
</t>
  </si>
  <si>
    <t xml:space="preserve">UKUPNO: </t>
  </si>
  <si>
    <t>OŠ SPINUT_x000D_
Teslina 12_x000D_
SPLIT_x000D_
Tel: +385(21)384933   Fax: +385(21)322754_x000D_
OIB: 36353355850_x000D_
Mail: ured@os-spinut-st.skole.hr_x000D_
IBAN: HR7524840081103562664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</si>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</sst>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4" borderId="0" xfId="0" applyFill="1"/>
    <xf numFmtId="0" fontId="0" fillId="4" borderId="10" xfId="0" applyFill="1" applyBorder="1"/>
    <xf numFmtId="0" fontId="0" fillId="5" borderId="0" xfId="0" applyFill="1"/>
    <xf numFmtId="0" fontId="0" fillId="5" borderId="10" xfId="0" applyFill="1" applyBorder="1"/>
    <xf numFmtId="0" fontId="0" fillId="4" borderId="0" xfId="0" applyFill="1" applyBorder="1"/>
    <xf numFmtId="0" fontId="0" fillId="5" borderId="0" xfId="0" applyFill="1" applyBorder="1"/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right" vertical="center"/>
    </xf>
    <xf numFmtId="0" fontId="0" fillId="5" borderId="6" xfId="0" applyFill="1" applyBorder="1"/>
    <xf numFmtId="0" fontId="0" fillId="5" borderId="11" xfId="0" applyFill="1" applyBorder="1" applyAlignment="1">
      <alignment horizontal="left" vertical="center"/>
    </xf>
    <xf numFmtId="0" fontId="0" fillId="5" borderId="12" xfId="0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right" vertical="center"/>
    </xf>
    <xf numFmtId="0" fontId="0" fillId="5" borderId="12" xfId="0" applyFill="1" applyBorder="1" applyAlignment="1">
      <alignment horizontal="left" vertical="center"/>
    </xf>
    <xf numFmtId="0" fontId="0" fillId="5" borderId="7" xfId="0" applyFill="1" applyBorder="1"/>
    <xf numFmtId="49" fontId="0" fillId="5" borderId="0" xfId="0" applyNumberFormat="1" applyFill="1" applyAlignment="1">
      <alignment horizontal="center" vertical="center" wrapText="1"/>
    </xf>
    <xf numFmtId="0" fontId="0" fillId="5" borderId="0" xfId="0" applyFill="1" applyBorder="1" applyAlignment="1">
      <alignment horizontal="left" vertical="center"/>
    </xf>
    <xf numFmtId="49" fontId="0" fillId="5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right" vertical="center"/>
    </xf>
    <xf numFmtId="0" fontId="0" fillId="5" borderId="10" xfId="0" applyFill="1" applyBorder="1" applyAlignment="1">
      <alignment horizontal="left" vertical="center"/>
    </xf>
    <xf numFmtId="49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/>
    <xf numFmtId="0" fontId="0" fillId="0" borderId="13" xfId="0" applyBorder="1"/>
    <xf numFmtId="0" fontId="0" fillId="5" borderId="13" xfId="0" applyFill="1" applyBorder="1"/>
    <xf numFmtId="164" fontId="1" fillId="5" borderId="4" xfId="0" applyNumberFormat="1" applyFont="1" applyFill="1" applyBorder="1" applyAlignment="1">
      <alignment horizontal="right" vertical="center"/>
    </xf>
    <xf numFmtId="0" fontId="1" fillId="5" borderId="14" xfId="0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5" borderId="10" xfId="0" applyNumberFormat="1" applyFill="1" applyBorder="1" applyAlignment="1">
      <alignment horizontal="center" vertical="center"/>
    </xf>
    <xf numFmtId="0" fontId="0" fillId="5" borderId="15" xfId="0" applyFill="1" applyBorder="1"/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Border="1"/>
    <xf numFmtId="0" fontId="0" fillId="5" borderId="10" xfId="0" applyFill="1" applyBorder="1" applyAlignment="1">
      <alignment horizontal="center" vertical="center"/>
    </xf>
    <xf numFmtId="164" fontId="0" fillId="5" borderId="10" xfId="0" applyNumberFormat="1" applyFill="1" applyBorder="1" applyAlignment="1">
      <alignment horizontal="right" vertical="center"/>
    </xf>
    <xf numFmtId="49" fontId="0" fillId="5" borderId="10" xfId="0" applyNumberFormat="1" applyFill="1" applyBorder="1"/>
    <xf numFmtId="164" fontId="0" fillId="5" borderId="10" xfId="0" applyNumberFormat="1" applyFill="1" applyBorder="1"/>
    <xf numFmtId="0" fontId="0" fillId="0" borderId="16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/>
    </xf>
    <xf numFmtId="0" fontId="0" fillId="0" borderId="16" xfId="0" applyBorder="1"/>
    <xf numFmtId="0" fontId="1" fillId="0" borderId="17" xfId="0" applyFont="1" applyBorder="1"/>
    <xf numFmtId="0" fontId="0" fillId="0" borderId="8" xfId="0" applyBorder="1"/>
    <xf numFmtId="164" fontId="1" fillId="0" borderId="8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70"/>
  <sheetViews>
    <sheetView zoomScaleNormal="100" workbookViewId="0">
      <selection activeCell="A2" sqref="A2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87</v>
      </c>
      <c r="F1" s="20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4056.52</v>
      </c>
      <c r="E7" s="10">
        <v>3222</v>
      </c>
      <c r="F7" s="9" t="s">
        <v>13</v>
      </c>
      <c r="G7" s="21" t="s">
        <v>14</v>
      </c>
    </row>
    <row r="8" spans="1:7" ht="27" customHeight="1" thickBot="1" x14ac:dyDescent="0.35">
      <c r="A8" s="22" t="s">
        <v>15</v>
      </c>
      <c r="B8" s="23"/>
      <c r="C8" s="24"/>
      <c r="D8" s="25">
        <f>SUM(D7:D7)</f>
        <v>4056.52</v>
      </c>
      <c r="E8" s="24"/>
      <c r="F8" s="26"/>
      <c r="G8" s="27"/>
    </row>
    <row r="9" spans="1:7" x14ac:dyDescent="0.3">
      <c r="A9" s="9" t="s">
        <v>16</v>
      </c>
      <c r="B9" s="14" t="s">
        <v>17</v>
      </c>
      <c r="C9" s="10" t="s">
        <v>18</v>
      </c>
      <c r="D9" s="18">
        <v>4949.3500000000004</v>
      </c>
      <c r="E9" s="10">
        <v>3222</v>
      </c>
      <c r="F9" s="9" t="s">
        <v>13</v>
      </c>
      <c r="G9" s="28" t="s">
        <v>14</v>
      </c>
    </row>
    <row r="10" spans="1:7" ht="27" customHeight="1" thickBot="1" x14ac:dyDescent="0.35">
      <c r="A10" s="22" t="s">
        <v>15</v>
      </c>
      <c r="B10" s="23"/>
      <c r="C10" s="24"/>
      <c r="D10" s="25">
        <f>SUM(D9:D9)</f>
        <v>4949.3500000000004</v>
      </c>
      <c r="E10" s="24"/>
      <c r="F10" s="26"/>
      <c r="G10" s="27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2592.06</v>
      </c>
      <c r="E11" s="10">
        <v>3222</v>
      </c>
      <c r="F11" s="9" t="s">
        <v>13</v>
      </c>
      <c r="G11" s="28" t="s">
        <v>14</v>
      </c>
    </row>
    <row r="12" spans="1:7" ht="27" customHeight="1" thickBot="1" x14ac:dyDescent="0.35">
      <c r="A12" s="22" t="s">
        <v>15</v>
      </c>
      <c r="B12" s="23"/>
      <c r="C12" s="24"/>
      <c r="D12" s="25">
        <f>SUM(D11:D11)</f>
        <v>2592.06</v>
      </c>
      <c r="E12" s="24"/>
      <c r="F12" s="26"/>
      <c r="G12" s="27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185</v>
      </c>
      <c r="E13" s="10">
        <v>3221</v>
      </c>
      <c r="F13" s="9" t="s">
        <v>25</v>
      </c>
      <c r="G13" s="28" t="s">
        <v>14</v>
      </c>
    </row>
    <row r="14" spans="1:7" ht="27" customHeight="1" thickBot="1" x14ac:dyDescent="0.35">
      <c r="A14" s="22" t="s">
        <v>15</v>
      </c>
      <c r="B14" s="23"/>
      <c r="C14" s="24"/>
      <c r="D14" s="25">
        <f>SUM(D13:D13)</f>
        <v>185</v>
      </c>
      <c r="E14" s="24"/>
      <c r="F14" s="26"/>
      <c r="G14" s="27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569.49</v>
      </c>
      <c r="E15" s="10">
        <v>3225</v>
      </c>
      <c r="F15" s="9" t="s">
        <v>29</v>
      </c>
      <c r="G15" s="28" t="s">
        <v>14</v>
      </c>
    </row>
    <row r="16" spans="1:7" ht="27" customHeight="1" thickBot="1" x14ac:dyDescent="0.35">
      <c r="A16" s="22" t="s">
        <v>15</v>
      </c>
      <c r="B16" s="23"/>
      <c r="C16" s="24"/>
      <c r="D16" s="25">
        <f>SUM(D15:D15)</f>
        <v>569.49</v>
      </c>
      <c r="E16" s="24"/>
      <c r="F16" s="26"/>
      <c r="G16" s="27"/>
    </row>
    <row r="17" spans="1:29" x14ac:dyDescent="0.3">
      <c r="A17" s="9" t="s">
        <v>30</v>
      </c>
      <c r="B17" s="14" t="s">
        <v>31</v>
      </c>
      <c r="C17" s="10" t="s">
        <v>32</v>
      </c>
      <c r="D17" s="18">
        <v>280</v>
      </c>
      <c r="E17" s="10">
        <v>3299</v>
      </c>
      <c r="F17" s="9" t="s">
        <v>33</v>
      </c>
      <c r="G17" s="28" t="s">
        <v>14</v>
      </c>
    </row>
    <row r="18" spans="1:29" ht="27" customHeight="1" thickBot="1" x14ac:dyDescent="0.35">
      <c r="A18" s="22" t="s">
        <v>15</v>
      </c>
      <c r="B18" s="23"/>
      <c r="C18" s="24"/>
      <c r="D18" s="25">
        <f>SUM(D17:D17)</f>
        <v>280</v>
      </c>
      <c r="E18" s="24"/>
      <c r="F18" s="26"/>
      <c r="G18" s="27"/>
    </row>
    <row r="19" spans="1:29" x14ac:dyDescent="0.3">
      <c r="A19" s="9" t="s">
        <v>34</v>
      </c>
      <c r="B19" s="14" t="s">
        <v>35</v>
      </c>
      <c r="C19" s="10" t="s">
        <v>36</v>
      </c>
      <c r="D19" s="18">
        <v>234</v>
      </c>
      <c r="E19" s="10">
        <v>3211</v>
      </c>
      <c r="F19" s="9" t="s">
        <v>37</v>
      </c>
      <c r="G19" s="28" t="s">
        <v>14</v>
      </c>
    </row>
    <row r="20" spans="1:29" ht="27" customHeight="1" thickBot="1" x14ac:dyDescent="0.35">
      <c r="A20" s="22" t="s">
        <v>15</v>
      </c>
      <c r="B20" s="23"/>
      <c r="C20" s="24"/>
      <c r="D20" s="25">
        <f>SUM(D19:D19)</f>
        <v>234</v>
      </c>
      <c r="E20" s="24"/>
      <c r="F20" s="26"/>
      <c r="G20" s="27"/>
    </row>
    <row r="21" spans="1:29" x14ac:dyDescent="0.3">
      <c r="A21" s="9" t="s">
        <v>38</v>
      </c>
      <c r="B21" s="14" t="s">
        <v>39</v>
      </c>
      <c r="C21" s="10" t="s">
        <v>40</v>
      </c>
      <c r="D21" s="18">
        <v>9233.1200000000008</v>
      </c>
      <c r="E21" s="10">
        <v>3222</v>
      </c>
      <c r="F21" s="9" t="s">
        <v>13</v>
      </c>
      <c r="G21" s="28" t="s">
        <v>14</v>
      </c>
    </row>
    <row r="22" spans="1:29" ht="27" customHeight="1" thickBot="1" x14ac:dyDescent="0.35">
      <c r="A22" s="22" t="s">
        <v>15</v>
      </c>
      <c r="B22" s="23"/>
      <c r="C22" s="24"/>
      <c r="D22" s="25">
        <f>SUM(D21:D21)</f>
        <v>9233.1200000000008</v>
      </c>
      <c r="E22" s="24"/>
      <c r="F22" s="26"/>
      <c r="G22" s="27"/>
    </row>
    <row r="23" spans="1:29" x14ac:dyDescent="0.3">
      <c r="A23" s="9" t="s">
        <v>41</v>
      </c>
      <c r="B23" s="14" t="s">
        <v>42</v>
      </c>
      <c r="C23" s="10" t="s">
        <v>43</v>
      </c>
      <c r="D23" s="18">
        <v>68.75</v>
      </c>
      <c r="E23" s="10">
        <v>3232</v>
      </c>
      <c r="F23" s="9" t="s">
        <v>44</v>
      </c>
      <c r="G23" s="28" t="s">
        <v>14</v>
      </c>
    </row>
    <row r="24" spans="1:29" ht="27" customHeight="1" thickBot="1" x14ac:dyDescent="0.35">
      <c r="A24" s="22" t="s">
        <v>15</v>
      </c>
      <c r="B24" s="23"/>
      <c r="C24" s="24"/>
      <c r="D24" s="25">
        <f>SUM(D23:D23)</f>
        <v>68.75</v>
      </c>
      <c r="E24" s="24"/>
      <c r="F24" s="26"/>
      <c r="G24" s="27"/>
    </row>
    <row r="25" spans="1:29" x14ac:dyDescent="0.3">
      <c r="A25" s="9" t="s">
        <v>45</v>
      </c>
      <c r="B25" s="14" t="s">
        <v>46</v>
      </c>
      <c r="C25" s="10" t="s">
        <v>47</v>
      </c>
      <c r="D25" s="18">
        <v>64.5</v>
      </c>
      <c r="E25" s="10">
        <v>3221</v>
      </c>
      <c r="F25" s="9" t="s">
        <v>25</v>
      </c>
      <c r="G25" s="28" t="s">
        <v>14</v>
      </c>
    </row>
    <row r="26" spans="1:29" ht="27" customHeight="1" thickBot="1" x14ac:dyDescent="0.35">
      <c r="A26" s="22" t="s">
        <v>15</v>
      </c>
      <c r="B26" s="23"/>
      <c r="C26" s="24"/>
      <c r="D26" s="25">
        <f>SUM(D25:D25)</f>
        <v>64.5</v>
      </c>
      <c r="E26" s="24"/>
      <c r="F26" s="26"/>
      <c r="G26" s="27"/>
    </row>
    <row r="27" spans="1:29" x14ac:dyDescent="0.3">
      <c r="A27" s="9" t="s">
        <v>48</v>
      </c>
      <c r="B27" s="14" t="s">
        <v>49</v>
      </c>
      <c r="C27" s="10" t="s">
        <v>50</v>
      </c>
      <c r="D27" s="18">
        <v>4335.6499999999996</v>
      </c>
      <c r="E27" s="10">
        <v>3222</v>
      </c>
      <c r="F27" s="9" t="s">
        <v>13</v>
      </c>
      <c r="G27" s="28" t="s">
        <v>14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</row>
    <row r="28" spans="1:29" ht="27" customHeight="1" thickBot="1" x14ac:dyDescent="0.35">
      <c r="A28" s="22" t="s">
        <v>15</v>
      </c>
      <c r="B28" s="65"/>
      <c r="C28" s="24"/>
      <c r="D28" s="25">
        <f>SUM(D27:D27)</f>
        <v>4335.6499999999996</v>
      </c>
      <c r="E28" s="24"/>
      <c r="F28" s="26"/>
      <c r="G28" s="2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</row>
    <row r="29" spans="1:29" s="36" customFormat="1" ht="15" thickBot="1" x14ac:dyDescent="0.35">
      <c r="A29" s="42" t="s">
        <v>64</v>
      </c>
      <c r="B29" s="66" t="s">
        <v>63</v>
      </c>
      <c r="C29" s="43" t="s">
        <v>28</v>
      </c>
      <c r="D29" s="44">
        <v>201.72</v>
      </c>
      <c r="E29" s="43">
        <v>3211</v>
      </c>
      <c r="F29" s="42" t="s">
        <v>37</v>
      </c>
      <c r="G29" s="45" t="s">
        <v>14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</row>
    <row r="30" spans="1:29" s="37" customFormat="1" ht="15" thickBot="1" x14ac:dyDescent="0.35">
      <c r="A30" s="46" t="s">
        <v>70</v>
      </c>
      <c r="B30" s="66" t="s">
        <v>74</v>
      </c>
      <c r="C30" s="47" t="s">
        <v>43</v>
      </c>
      <c r="D30" s="48">
        <v>41.57</v>
      </c>
      <c r="E30" s="47">
        <v>3211</v>
      </c>
      <c r="F30" s="49" t="s">
        <v>67</v>
      </c>
      <c r="G30" s="45" t="s">
        <v>14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9"/>
      <c r="AB30" s="39"/>
      <c r="AC30" s="39"/>
    </row>
    <row r="31" spans="1:29" s="37" customFormat="1" ht="15" thickBot="1" x14ac:dyDescent="0.35">
      <c r="A31" s="46" t="s">
        <v>68</v>
      </c>
      <c r="B31" s="66" t="s">
        <v>73</v>
      </c>
      <c r="C31" s="47" t="s">
        <v>72</v>
      </c>
      <c r="D31" s="48">
        <v>8.6999999999999993</v>
      </c>
      <c r="E31" s="47">
        <v>3221</v>
      </c>
      <c r="F31" s="49" t="s">
        <v>67</v>
      </c>
      <c r="G31" s="45" t="s">
        <v>14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9"/>
      <c r="AB31" s="39"/>
      <c r="AC31" s="39"/>
    </row>
    <row r="32" spans="1:29" s="37" customFormat="1" ht="15" thickBot="1" x14ac:dyDescent="0.35">
      <c r="A32" s="46" t="s">
        <v>69</v>
      </c>
      <c r="B32" s="66" t="s">
        <v>71</v>
      </c>
      <c r="C32" s="47" t="s">
        <v>28</v>
      </c>
      <c r="D32" s="48">
        <v>44.5</v>
      </c>
      <c r="E32" s="47">
        <v>3221</v>
      </c>
      <c r="F32" s="49" t="s">
        <v>67</v>
      </c>
      <c r="G32" s="45" t="s">
        <v>14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9"/>
      <c r="AB32" s="39"/>
      <c r="AC32" s="39"/>
    </row>
    <row r="33" spans="1:29" s="40" customFormat="1" ht="15" thickBot="1" x14ac:dyDescent="0.35">
      <c r="A33" s="46" t="s">
        <v>76</v>
      </c>
      <c r="B33" s="66" t="s">
        <v>79</v>
      </c>
      <c r="C33" s="47" t="s">
        <v>80</v>
      </c>
      <c r="D33" s="48">
        <v>6</v>
      </c>
      <c r="E33" s="47">
        <v>3231</v>
      </c>
      <c r="F33" s="49" t="s">
        <v>67</v>
      </c>
      <c r="G33" s="45" t="s">
        <v>14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41"/>
      <c r="AB33" s="41"/>
      <c r="AC33" s="41"/>
    </row>
    <row r="34" spans="1:29" s="61" customFormat="1" x14ac:dyDescent="0.3">
      <c r="A34" s="46" t="s">
        <v>81</v>
      </c>
      <c r="B34" s="66" t="s">
        <v>82</v>
      </c>
      <c r="C34" s="47" t="s">
        <v>43</v>
      </c>
      <c r="D34" s="48">
        <v>53.5</v>
      </c>
      <c r="E34" s="47">
        <v>3232</v>
      </c>
      <c r="F34" s="49" t="s">
        <v>44</v>
      </c>
      <c r="G34" s="67" t="s">
        <v>14</v>
      </c>
      <c r="AA34" s="62"/>
      <c r="AB34" s="62"/>
      <c r="AC34" s="62"/>
    </row>
    <row r="35" spans="1:29" x14ac:dyDescent="0.3">
      <c r="A35" s="52" t="s">
        <v>75</v>
      </c>
      <c r="B35" s="53" t="s">
        <v>77</v>
      </c>
      <c r="C35" s="54" t="s">
        <v>78</v>
      </c>
      <c r="D35" s="55">
        <v>25.31</v>
      </c>
      <c r="E35" s="54">
        <v>3293</v>
      </c>
      <c r="F35" s="52" t="s">
        <v>55</v>
      </c>
      <c r="G35" s="41" t="s">
        <v>14</v>
      </c>
      <c r="AA35" s="38"/>
      <c r="AB35" s="38"/>
      <c r="AC35" s="38"/>
    </row>
    <row r="36" spans="1:29" x14ac:dyDescent="0.3">
      <c r="A36" s="52" t="s">
        <v>75</v>
      </c>
      <c r="B36" s="53" t="s">
        <v>77</v>
      </c>
      <c r="C36" s="54" t="s">
        <v>78</v>
      </c>
      <c r="D36" s="55">
        <v>12</v>
      </c>
      <c r="E36" s="54">
        <v>3231</v>
      </c>
      <c r="F36" s="52" t="s">
        <v>54</v>
      </c>
      <c r="G36" s="41" t="s">
        <v>14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 spans="1:29" ht="15" thickBot="1" x14ac:dyDescent="0.35">
      <c r="A37" s="64" t="s">
        <v>86</v>
      </c>
      <c r="B37" s="57"/>
      <c r="C37" s="58"/>
      <c r="D37" s="63">
        <f>SUM(D35:D36)</f>
        <v>37.31</v>
      </c>
      <c r="E37" s="58"/>
      <c r="F37" s="59"/>
      <c r="G37" s="60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</row>
    <row r="38" spans="1:29" ht="30.75" customHeight="1" x14ac:dyDescent="0.3">
      <c r="A38" s="42" t="s">
        <v>61</v>
      </c>
      <c r="B38" s="51" t="s">
        <v>85</v>
      </c>
      <c r="C38" s="43" t="s">
        <v>28</v>
      </c>
      <c r="D38" s="44">
        <v>52.73</v>
      </c>
      <c r="E38" s="43">
        <v>3431</v>
      </c>
      <c r="F38" s="42" t="s">
        <v>58</v>
      </c>
      <c r="G38" s="50" t="s">
        <v>14</v>
      </c>
      <c r="AA38" s="38"/>
      <c r="AB38" s="38"/>
      <c r="AC38" s="38"/>
    </row>
    <row r="39" spans="1:29" ht="21" customHeight="1" thickBot="1" x14ac:dyDescent="0.35">
      <c r="A39" s="22" t="s">
        <v>15</v>
      </c>
      <c r="B39" s="23"/>
      <c r="C39" s="24"/>
      <c r="D39" s="25">
        <f>SUM(D29:D34:D37:D38)</f>
        <v>483.34000000000003</v>
      </c>
      <c r="E39" s="24"/>
      <c r="F39" s="26"/>
      <c r="G39" s="27"/>
      <c r="AA39" s="38"/>
      <c r="AB39" s="38"/>
      <c r="AC39" s="38"/>
    </row>
    <row r="40" spans="1:29" ht="15" thickBot="1" x14ac:dyDescent="0.35">
      <c r="A40" s="30" t="s">
        <v>60</v>
      </c>
      <c r="B40" s="31"/>
      <c r="C40" s="32"/>
      <c r="D40" s="33">
        <f>SUM(D8,D10,D12,D14,D16,D18,D20,D22,D24,D26,D28,D37:D39)</f>
        <v>27141.820000000003</v>
      </c>
      <c r="E40" s="32"/>
      <c r="F40" s="34"/>
      <c r="G40" s="35"/>
      <c r="AA40" s="38"/>
      <c r="AB40" s="38"/>
      <c r="AC40" s="38"/>
    </row>
    <row r="41" spans="1:29" x14ac:dyDescent="0.3">
      <c r="A41" s="9"/>
      <c r="B41" s="14"/>
      <c r="C41" s="10"/>
      <c r="D41" s="18"/>
      <c r="E41" s="10"/>
      <c r="F41" s="9"/>
      <c r="AA41" s="38"/>
      <c r="AB41" s="38"/>
      <c r="AC41" s="38"/>
    </row>
    <row r="42" spans="1:29" x14ac:dyDescent="0.3">
      <c r="A42" s="9"/>
      <c r="B42" s="14"/>
      <c r="C42" s="10"/>
      <c r="D42" s="18"/>
      <c r="E42" s="10"/>
      <c r="F42" s="9"/>
    </row>
    <row r="43" spans="1:29" x14ac:dyDescent="0.3">
      <c r="A43" s="9"/>
      <c r="B43" s="14"/>
      <c r="C43" s="10"/>
      <c r="D43" s="18"/>
      <c r="E43" s="10"/>
      <c r="F43" s="9"/>
    </row>
    <row r="44" spans="1:29" x14ac:dyDescent="0.3">
      <c r="A44" s="9"/>
      <c r="B44" s="14"/>
      <c r="C44" s="10"/>
      <c r="D44" s="18"/>
      <c r="E44" s="10"/>
      <c r="F44" s="9"/>
    </row>
    <row r="45" spans="1:29" x14ac:dyDescent="0.3">
      <c r="A45" s="9"/>
      <c r="B45" s="14"/>
      <c r="C45" s="10"/>
      <c r="D45" s="18"/>
      <c r="E45" s="10"/>
      <c r="F45" s="9"/>
    </row>
    <row r="46" spans="1:29" x14ac:dyDescent="0.3">
      <c r="A46" s="9"/>
      <c r="B46" s="14"/>
      <c r="C46" s="10"/>
      <c r="D46" s="18"/>
      <c r="E46" s="10"/>
      <c r="F46" s="9"/>
    </row>
    <row r="47" spans="1:29" x14ac:dyDescent="0.3">
      <c r="A47" s="9"/>
      <c r="B47" s="14"/>
      <c r="C47" s="10"/>
      <c r="D47" s="18"/>
      <c r="E47" s="10"/>
      <c r="F47" s="9"/>
    </row>
    <row r="48" spans="1:29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</row>
    <row r="3988" spans="1:6" x14ac:dyDescent="0.3">
      <c r="A3988" s="9"/>
    </row>
    <row r="3989" spans="1:6" x14ac:dyDescent="0.3">
      <c r="A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D25" sqref="D25"/>
    </sheetView>
  </sheetViews>
  <sheetFormatPr defaultRowHeight="14.4" x14ac:dyDescent="0.3"/>
  <cols>
    <col min="1" max="1" width="32.88671875" customWidth="1"/>
    <col min="2" max="2" width="24.88671875" customWidth="1"/>
    <col min="3" max="3" width="20.44140625" customWidth="1"/>
    <col min="4" max="4" width="19.6640625" customWidth="1"/>
    <col min="5" max="5" width="14.109375" customWidth="1"/>
    <col min="6" max="6" width="39.109375" customWidth="1"/>
    <col min="7" max="7" width="27.109375" customWidth="1"/>
  </cols>
  <sheetData>
    <row r="1" spans="1:7" ht="130.5" customHeight="1" x14ac:dyDescent="0.3">
      <c r="A1" s="19" t="s">
        <v>87</v>
      </c>
      <c r="B1" s="11"/>
      <c r="D1" s="15"/>
      <c r="F1" s="20" t="s">
        <v>8</v>
      </c>
    </row>
    <row r="2" spans="1:7" ht="23.4" x14ac:dyDescent="0.45">
      <c r="A2" s="5" t="s">
        <v>7</v>
      </c>
      <c r="B2" s="12"/>
      <c r="C2" s="4"/>
      <c r="D2" s="16"/>
      <c r="E2" s="4"/>
      <c r="F2" s="4"/>
      <c r="G2" s="4"/>
    </row>
    <row r="3" spans="1:7" x14ac:dyDescent="0.3">
      <c r="B3" s="11"/>
      <c r="D3" s="15"/>
    </row>
    <row r="4" spans="1:7" x14ac:dyDescent="0.3">
      <c r="A4" s="2" t="s">
        <v>9</v>
      </c>
      <c r="B4" s="11"/>
      <c r="D4" s="15"/>
    </row>
    <row r="5" spans="1:7" ht="15" thickBot="1" x14ac:dyDescent="0.35">
      <c r="B5" s="11"/>
      <c r="C5" s="3"/>
      <c r="D5" s="15"/>
    </row>
    <row r="6" spans="1:7" ht="48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/>
      <c r="B7" s="14"/>
      <c r="C7" s="10"/>
      <c r="D7" s="18">
        <v>136724.18</v>
      </c>
      <c r="E7" s="10">
        <v>3111</v>
      </c>
      <c r="F7" s="9" t="s">
        <v>51</v>
      </c>
      <c r="G7" s="29" t="s">
        <v>14</v>
      </c>
    </row>
    <row r="8" spans="1:7" x14ac:dyDescent="0.3">
      <c r="A8" s="68"/>
      <c r="B8" s="69"/>
      <c r="C8" s="70"/>
      <c r="D8" s="71">
        <v>15755.4</v>
      </c>
      <c r="E8" s="70">
        <v>3111</v>
      </c>
      <c r="F8" s="68" t="s">
        <v>51</v>
      </c>
      <c r="G8" s="72" t="s">
        <v>14</v>
      </c>
    </row>
    <row r="9" spans="1:7" x14ac:dyDescent="0.3">
      <c r="A9" s="56"/>
      <c r="B9" s="66"/>
      <c r="C9" s="73"/>
      <c r="D9" s="74">
        <v>7891.07</v>
      </c>
      <c r="E9" s="70">
        <v>3121</v>
      </c>
      <c r="F9" s="68" t="s">
        <v>66</v>
      </c>
      <c r="G9" s="72" t="s">
        <v>14</v>
      </c>
    </row>
    <row r="10" spans="1:7" x14ac:dyDescent="0.3">
      <c r="A10" s="56"/>
      <c r="B10" s="66"/>
      <c r="C10" s="73"/>
      <c r="D10" s="74">
        <v>134.4</v>
      </c>
      <c r="E10" s="70">
        <v>3122</v>
      </c>
      <c r="F10" s="68" t="s">
        <v>52</v>
      </c>
      <c r="G10" s="72" t="s">
        <v>14</v>
      </c>
    </row>
    <row r="11" spans="1:7" x14ac:dyDescent="0.3">
      <c r="A11" s="56"/>
      <c r="B11" s="66"/>
      <c r="C11" s="73"/>
      <c r="D11" s="74">
        <v>22559.52</v>
      </c>
      <c r="E11" s="70">
        <v>3132</v>
      </c>
      <c r="F11" s="68" t="s">
        <v>53</v>
      </c>
      <c r="G11" s="72" t="s">
        <v>14</v>
      </c>
    </row>
    <row r="12" spans="1:7" x14ac:dyDescent="0.3">
      <c r="A12" s="56" t="s">
        <v>84</v>
      </c>
      <c r="B12" s="66"/>
      <c r="C12" s="73"/>
      <c r="D12" s="74">
        <v>45.6</v>
      </c>
      <c r="E12" s="70">
        <v>3231</v>
      </c>
      <c r="F12" s="68" t="s">
        <v>54</v>
      </c>
      <c r="G12" s="72" t="s">
        <v>14</v>
      </c>
    </row>
    <row r="13" spans="1:7" x14ac:dyDescent="0.3">
      <c r="A13" s="39" t="s">
        <v>83</v>
      </c>
      <c r="B13" s="75"/>
      <c r="C13" s="39"/>
      <c r="D13" s="76">
        <v>63.6</v>
      </c>
      <c r="E13" s="70">
        <v>3231</v>
      </c>
      <c r="F13" s="68" t="s">
        <v>54</v>
      </c>
      <c r="G13" s="72" t="s">
        <v>14</v>
      </c>
    </row>
    <row r="14" spans="1:7" x14ac:dyDescent="0.3">
      <c r="A14" s="68"/>
      <c r="B14" s="69"/>
      <c r="C14" s="70"/>
      <c r="D14" s="71">
        <v>832.94</v>
      </c>
      <c r="E14" s="70">
        <v>3211</v>
      </c>
      <c r="F14" s="68" t="s">
        <v>37</v>
      </c>
      <c r="G14" s="72" t="s">
        <v>14</v>
      </c>
    </row>
    <row r="15" spans="1:7" x14ac:dyDescent="0.3">
      <c r="A15" s="68" t="s">
        <v>65</v>
      </c>
      <c r="B15" s="69"/>
      <c r="C15" s="70"/>
      <c r="D15" s="71">
        <v>910</v>
      </c>
      <c r="E15" s="70">
        <v>3121</v>
      </c>
      <c r="F15" s="68" t="s">
        <v>66</v>
      </c>
      <c r="G15" s="72" t="s">
        <v>14</v>
      </c>
    </row>
    <row r="16" spans="1:7" x14ac:dyDescent="0.3">
      <c r="A16" s="68" t="s">
        <v>65</v>
      </c>
      <c r="B16" s="69"/>
      <c r="C16" s="70"/>
      <c r="D16" s="71">
        <v>625</v>
      </c>
      <c r="E16" s="70">
        <v>3296</v>
      </c>
      <c r="F16" s="68" t="s">
        <v>57</v>
      </c>
      <c r="G16" s="72" t="s">
        <v>14</v>
      </c>
    </row>
    <row r="17" spans="1:7" x14ac:dyDescent="0.3">
      <c r="A17" s="68" t="s">
        <v>62</v>
      </c>
      <c r="B17" s="69"/>
      <c r="C17" s="70"/>
      <c r="D17" s="71">
        <v>487.55</v>
      </c>
      <c r="E17" s="70">
        <v>3295</v>
      </c>
      <c r="F17" s="68" t="s">
        <v>56</v>
      </c>
      <c r="G17" s="72" t="s">
        <v>14</v>
      </c>
    </row>
    <row r="18" spans="1:7" ht="15" thickBot="1" x14ac:dyDescent="0.35">
      <c r="A18" s="77" t="s">
        <v>65</v>
      </c>
      <c r="B18" s="78"/>
      <c r="C18" s="79"/>
      <c r="D18" s="80">
        <v>197.68</v>
      </c>
      <c r="E18" s="79">
        <v>3433</v>
      </c>
      <c r="F18" s="77" t="s">
        <v>59</v>
      </c>
      <c r="G18" s="81" t="s">
        <v>14</v>
      </c>
    </row>
    <row r="19" spans="1:7" ht="15" thickBot="1" x14ac:dyDescent="0.35">
      <c r="A19" s="82" t="s">
        <v>88</v>
      </c>
      <c r="B19" s="83"/>
      <c r="C19" s="83"/>
      <c r="D19" s="84">
        <f>SUM(D7:D18)</f>
        <v>186226.93999999997</v>
      </c>
      <c r="E19" s="83"/>
      <c r="F19" s="83"/>
      <c r="G19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Čagalj</cp:lastModifiedBy>
  <dcterms:created xsi:type="dcterms:W3CDTF">2024-03-05T11:42:46Z</dcterms:created>
  <dcterms:modified xsi:type="dcterms:W3CDTF">2025-05-20T07:48:48Z</dcterms:modified>
</cp:coreProperties>
</file>