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ownloads\"/>
    </mc:Choice>
  </mc:AlternateContent>
  <bookViews>
    <workbookView xWindow="0" yWindow="0" windowWidth="28800" windowHeight="13005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14" i="2" l="1"/>
  <c r="D32" i="1" l="1"/>
  <c r="D30" i="1"/>
  <c r="D28" i="1"/>
  <c r="D26" i="1"/>
  <c r="D24" i="1"/>
  <c r="D22" i="1"/>
  <c r="D20" i="1"/>
  <c r="D18" i="1"/>
  <c r="D16" i="1"/>
  <c r="D14" i="1"/>
  <c r="D12" i="1"/>
  <c r="D10" i="1"/>
  <c r="D8" i="1"/>
  <c r="D58" i="1" l="1"/>
</calcChain>
</file>

<file path=xl/sharedStrings.xml><?xml version="1.0" encoding="utf-8"?>
<sst xmlns="http://schemas.openxmlformats.org/spreadsheetml/2006/main" count="177" uniqueCount="92">
  <si>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</si>
  <si>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</si>
  <si>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</si>
  <si>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</si>
  <si>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</si>
  <si>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</si>
  <si>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</si>
  <si>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</si>
  <si>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01.06.2025 Do 30.06.2025</t>
  </si>
  <si>
    <t>OBRT ZA OPĆE MEHANIČKE POSLOVE I USLUGE INFOSTAN, VL.TONI MARUŠIĆ NEDELJKOVIĆ</t>
  </si>
  <si>
    <t>95683337554</t>
  </si>
  <si>
    <t>21000 SPLIT</t>
  </si>
  <si>
    <t>USLUGE TEKUĆEG I INVESTICIJSKOG ODRŽAVANJA</t>
  </si>
  <si>
    <t>OŠ SPINUT</t>
  </si>
  <si>
    <t>Ukupno:</t>
  </si>
  <si>
    <t>KOZJAK DVA D.O.O.</t>
  </si>
  <si>
    <t>85962001222</t>
  </si>
  <si>
    <t>KAŠTEL KAMBELOVAC</t>
  </si>
  <si>
    <t>MATERIJAL I SIROVINE</t>
  </si>
  <si>
    <t>BROSS TRADE d.o.o.</t>
  </si>
  <si>
    <t>83598114879</t>
  </si>
  <si>
    <t>21000 KAMEN, SPLIT</t>
  </si>
  <si>
    <t>CRO-GO</t>
  </si>
  <si>
    <t>79478632402</t>
  </si>
  <si>
    <t>SOLIN</t>
  </si>
  <si>
    <t>ANDABAKA d.o.o.</t>
  </si>
  <si>
    <t>72859545484</t>
  </si>
  <si>
    <t>SPLIT</t>
  </si>
  <si>
    <t>SITNI INVENTAR I AUTO GUME</t>
  </si>
  <si>
    <t>ALCA ZAGREB</t>
  </si>
  <si>
    <t>58353015102</t>
  </si>
  <si>
    <t>ZAGREB</t>
  </si>
  <si>
    <t>UREDSKI MATERIJAL I OSTALI MATERIJALNI RASHODI</t>
  </si>
  <si>
    <t>TEXT PAPIR</t>
  </si>
  <si>
    <t>45878059290</t>
  </si>
  <si>
    <t>VINDIJA</t>
  </si>
  <si>
    <t>44138062462</t>
  </si>
  <si>
    <t>VARAŽDIN</t>
  </si>
  <si>
    <t>HOTELI ZADAR d.d.</t>
  </si>
  <si>
    <t>40699482950</t>
  </si>
  <si>
    <t>23000 Zadar</t>
  </si>
  <si>
    <t>SLUŽBENA PUTOVANJA</t>
  </si>
  <si>
    <t>VOX BRANKO</t>
  </si>
  <si>
    <t>39823007255</t>
  </si>
  <si>
    <t>EKOPAK KAŠTELA d.o.o.</t>
  </si>
  <si>
    <t>35157069592</t>
  </si>
  <si>
    <t>21216 KAŠTEL STARI</t>
  </si>
  <si>
    <t>MESNICA VITIĆ, OBRT ZA PROIZ..TRG.I PRIJEVOZ,VL.ANTE VITIĆ,SINJ, GLAVIČKA ULICA 25</t>
  </si>
  <si>
    <t>05227953884</t>
  </si>
  <si>
    <t>21230 SINJ</t>
  </si>
  <si>
    <t>HRVATSKO GEOGRAFSKO DRUŠTVO ZADAR</t>
  </si>
  <si>
    <t>00417320091</t>
  </si>
  <si>
    <t>23000 ZADAR</t>
  </si>
  <si>
    <t>STRUČNO USAVRŠAVANJE ZAPOSLENIKA</t>
  </si>
  <si>
    <t>PLAĆE ZA REDOVAN RAD</t>
  </si>
  <si>
    <t>OSTALI RASHODI ZA ZAPOSLENE</t>
  </si>
  <si>
    <t>NAKNADE ZA PRIJEVOZ, ZA RAD NA TERENU I ODVOJENI ŽIVOT</t>
  </si>
  <si>
    <t>Ostale naknade troškova zaposlenima</t>
  </si>
  <si>
    <t>MATERIJAL I DIJELOVI ZA TEKUĆE I INVESTICIJSKO ODRŽAVANJE</t>
  </si>
  <si>
    <t>USLUGE TELEFONA, POŠTE I PRIJEVOZA</t>
  </si>
  <si>
    <t>INTELEKTUALNE I OSOBNE USLUGE</t>
  </si>
  <si>
    <t>REPREZENTACIJA</t>
  </si>
  <si>
    <t>OSTALI NESPOMENUTI RASHODI POSLOVANJA</t>
  </si>
  <si>
    <t>BANKARSKE USLUGE I USLUGE PLATNOG PROMETA</t>
  </si>
  <si>
    <t>Sveukupno:</t>
  </si>
  <si>
    <t>OŠ SPINUT_x000D_
Teslina 12_x000D_
SPLIT_x000D_
Tel: +385(21)384933   Fax: +385(21)322754_x000D_
OIB: 36353355850_x000D_
Mail: ured@os-spinut-st.skole.hr_x000D_
IBAN: HR7524840081103562664</t>
  </si>
  <si>
    <t>DOPRINOSI ZA ZDRAVSTVENO OSIGURANJE</t>
  </si>
  <si>
    <t>UKUPNO:</t>
  </si>
  <si>
    <t xml:space="preserve">Ukupno: </t>
  </si>
  <si>
    <t>HPKZ -LJETNA ŠKOLA</t>
  </si>
  <si>
    <t xml:space="preserve">DECHATLON </t>
  </si>
  <si>
    <t>89516372197</t>
  </si>
  <si>
    <t>TEDI POSLOVANJE</t>
  </si>
  <si>
    <t>05614216244</t>
  </si>
  <si>
    <t>KONZUM PLUS D.O.O</t>
  </si>
  <si>
    <t>62226620908</t>
  </si>
  <si>
    <t>MACOLA U.O</t>
  </si>
  <si>
    <t>70597407118</t>
  </si>
  <si>
    <t>KORENICA</t>
  </si>
  <si>
    <t>KLJUČAR BARIĆ</t>
  </si>
  <si>
    <t>99929630012</t>
  </si>
  <si>
    <t>TISAK PLUS</t>
  </si>
  <si>
    <t>32497003047</t>
  </si>
  <si>
    <t>RIBOLA</t>
  </si>
  <si>
    <t>61395607720</t>
  </si>
  <si>
    <t>KAŠTEL LUKŠIĆ</t>
  </si>
  <si>
    <t>REPUBLIKA HRVATSKA -stanovi 65%</t>
  </si>
  <si>
    <t>ERMIN KAVAZOVIĆ</t>
  </si>
  <si>
    <t>97972118907</t>
  </si>
  <si>
    <t>RBA</t>
  </si>
  <si>
    <t>Pristojbe i naknade</t>
  </si>
  <si>
    <t>53056966535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</si>
</sst>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164" fontId="1" fillId="0" borderId="4" xfId="0" applyNumberFormat="1" applyFont="1" applyBorder="1" applyAlignment="1">
      <alignment horizontal="right" vertical="center"/>
    </xf>
    <xf numFmtId="0" fontId="0" fillId="0" borderId="8" xfId="0" applyBorder="1"/>
    <xf numFmtId="0" fontId="0" fillId="0" borderId="4" xfId="0" applyBorder="1"/>
    <xf numFmtId="0" fontId="0" fillId="0" borderId="10" xfId="0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center"/>
    </xf>
    <xf numFmtId="0" fontId="0" fillId="0" borderId="7" xfId="0" applyFill="1" applyBorder="1"/>
    <xf numFmtId="0" fontId="0" fillId="0" borderId="11" xfId="0" applyBorder="1"/>
    <xf numFmtId="164" fontId="1" fillId="0" borderId="8" xfId="0" applyNumberFormat="1" applyFont="1" applyBorder="1"/>
    <xf numFmtId="0" fontId="0" fillId="0" borderId="12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6" xfId="0" applyFont="1" applyBorder="1"/>
    <xf numFmtId="0" fontId="0" fillId="0" borderId="13" xfId="0" applyFont="1" applyBorder="1" applyAlignment="1">
      <alignment horizontal="left" vertical="center"/>
    </xf>
    <xf numFmtId="164" fontId="0" fillId="0" borderId="10" xfId="0" applyNumberFormat="1" applyBorder="1"/>
    <xf numFmtId="0" fontId="0" fillId="0" borderId="10" xfId="0" applyBorder="1"/>
    <xf numFmtId="0" fontId="5" fillId="0" borderId="1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topLeftCell="A31" zoomScaleNormal="100" workbookViewId="0">
      <selection activeCell="B63" sqref="B6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65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114</v>
      </c>
      <c r="E7" s="10">
        <v>3232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114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4422.8500000000004</v>
      </c>
      <c r="E9" s="10">
        <v>3222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4422.8500000000004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3394.86</v>
      </c>
      <c r="E11" s="10">
        <v>3222</v>
      </c>
      <c r="F11" s="9" t="s">
        <v>18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3394.86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3085.06</v>
      </c>
      <c r="E13" s="10">
        <v>3222</v>
      </c>
      <c r="F13" s="9" t="s">
        <v>18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3085.06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166.5</v>
      </c>
      <c r="E15" s="10">
        <v>3225</v>
      </c>
      <c r="F15" s="9" t="s">
        <v>28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166.5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427.34</v>
      </c>
      <c r="E17" s="10">
        <v>3221</v>
      </c>
      <c r="F17" s="9" t="s">
        <v>32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427.34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27</v>
      </c>
      <c r="D19" s="18">
        <v>28.2</v>
      </c>
      <c r="E19" s="10">
        <v>3221</v>
      </c>
      <c r="F19" s="9" t="s">
        <v>32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28.2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10352.19</v>
      </c>
      <c r="E21" s="10">
        <v>3222</v>
      </c>
      <c r="F21" s="9" t="s">
        <v>18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10352.19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402</v>
      </c>
      <c r="E23" s="10">
        <v>3211</v>
      </c>
      <c r="F23" s="9" t="s">
        <v>41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402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27</v>
      </c>
      <c r="D25" s="18">
        <v>131.25</v>
      </c>
      <c r="E25" s="10">
        <v>3221</v>
      </c>
      <c r="F25" s="9" t="s">
        <v>32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131.25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178.5</v>
      </c>
      <c r="E27" s="10">
        <v>3221</v>
      </c>
      <c r="F27" s="9" t="s">
        <v>32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178.5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2598.0500000000002</v>
      </c>
      <c r="E29" s="10">
        <v>3222</v>
      </c>
      <c r="F29" s="9" t="s">
        <v>18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2598.0500000000002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25</v>
      </c>
      <c r="E31" s="10">
        <v>3213</v>
      </c>
      <c r="F31" s="9" t="s">
        <v>53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25</v>
      </c>
      <c r="E32" s="23"/>
      <c r="F32" s="25"/>
      <c r="G32" s="26"/>
    </row>
    <row r="33" spans="1:7" x14ac:dyDescent="0.25">
      <c r="A33" s="9" t="s">
        <v>69</v>
      </c>
      <c r="B33" s="14"/>
      <c r="C33" s="10" t="s">
        <v>31</v>
      </c>
      <c r="D33" s="18">
        <v>150</v>
      </c>
      <c r="E33" s="10">
        <v>3213</v>
      </c>
      <c r="F33" s="9" t="s">
        <v>53</v>
      </c>
      <c r="G33" s="27" t="s">
        <v>13</v>
      </c>
    </row>
    <row r="34" spans="1:7" ht="15.75" thickBot="1" x14ac:dyDescent="0.3">
      <c r="A34" s="25" t="s">
        <v>68</v>
      </c>
      <c r="B34" s="22"/>
      <c r="C34" s="23"/>
      <c r="D34" s="43">
        <v>150</v>
      </c>
      <c r="E34" s="23"/>
      <c r="F34" s="25"/>
      <c r="G34" s="26"/>
    </row>
    <row r="35" spans="1:7" x14ac:dyDescent="0.25">
      <c r="A35" s="35" t="s">
        <v>70</v>
      </c>
      <c r="B35" s="36" t="s">
        <v>71</v>
      </c>
      <c r="C35" s="37" t="s">
        <v>31</v>
      </c>
      <c r="D35" s="38">
        <v>105.2</v>
      </c>
      <c r="E35" s="37">
        <v>3221</v>
      </c>
      <c r="F35" s="9" t="s">
        <v>32</v>
      </c>
      <c r="G35" s="28" t="s">
        <v>13</v>
      </c>
    </row>
    <row r="36" spans="1:7" ht="15.75" thickBot="1" x14ac:dyDescent="0.3">
      <c r="A36" s="21" t="s">
        <v>14</v>
      </c>
      <c r="B36" s="22"/>
      <c r="C36" s="23"/>
      <c r="D36" s="43">
        <v>105.2</v>
      </c>
      <c r="E36" s="23"/>
      <c r="F36" s="25"/>
      <c r="G36" s="26"/>
    </row>
    <row r="37" spans="1:7" x14ac:dyDescent="0.25">
      <c r="A37" s="35" t="s">
        <v>72</v>
      </c>
      <c r="B37" s="36" t="s">
        <v>73</v>
      </c>
      <c r="C37" s="37" t="s">
        <v>31</v>
      </c>
      <c r="D37" s="38">
        <v>41.85</v>
      </c>
      <c r="E37" s="37">
        <v>3221</v>
      </c>
      <c r="F37" s="9" t="s">
        <v>32</v>
      </c>
      <c r="G37" s="28" t="s">
        <v>13</v>
      </c>
    </row>
    <row r="38" spans="1:7" ht="15.75" thickBot="1" x14ac:dyDescent="0.3">
      <c r="A38" s="21" t="s">
        <v>14</v>
      </c>
      <c r="B38" s="22"/>
      <c r="C38" s="23"/>
      <c r="D38" s="43">
        <v>41.85</v>
      </c>
      <c r="E38" s="23"/>
      <c r="F38" s="25"/>
      <c r="G38" s="26"/>
    </row>
    <row r="39" spans="1:7" x14ac:dyDescent="0.25">
      <c r="A39" s="35" t="s">
        <v>74</v>
      </c>
      <c r="B39" s="36" t="s">
        <v>75</v>
      </c>
      <c r="C39" s="37" t="s">
        <v>31</v>
      </c>
      <c r="D39" s="38">
        <v>3.85</v>
      </c>
      <c r="E39" s="37">
        <v>3221</v>
      </c>
      <c r="F39" s="9" t="s">
        <v>32</v>
      </c>
      <c r="G39" s="28" t="s">
        <v>13</v>
      </c>
    </row>
    <row r="40" spans="1:7" ht="15.75" thickBot="1" x14ac:dyDescent="0.3">
      <c r="A40" s="21" t="s">
        <v>14</v>
      </c>
      <c r="B40" s="22"/>
      <c r="C40" s="23"/>
      <c r="D40" s="43">
        <v>3.85</v>
      </c>
      <c r="E40" s="23"/>
      <c r="F40" s="25"/>
      <c r="G40" s="26"/>
    </row>
    <row r="41" spans="1:7" x14ac:dyDescent="0.25">
      <c r="A41" s="55" t="s">
        <v>76</v>
      </c>
      <c r="B41" s="56" t="s">
        <v>77</v>
      </c>
      <c r="C41" s="57" t="s">
        <v>78</v>
      </c>
      <c r="D41" s="58">
        <v>30</v>
      </c>
      <c r="E41" s="57">
        <v>3222</v>
      </c>
      <c r="F41" s="59" t="s">
        <v>18</v>
      </c>
      <c r="G41" s="27" t="s">
        <v>13</v>
      </c>
    </row>
    <row r="42" spans="1:7" ht="15.75" thickBot="1" x14ac:dyDescent="0.3">
      <c r="A42" s="66"/>
      <c r="B42" s="40"/>
      <c r="C42" s="41"/>
      <c r="D42" s="43">
        <v>30</v>
      </c>
      <c r="E42" s="41"/>
      <c r="F42" s="39"/>
      <c r="G42" s="42"/>
    </row>
    <row r="43" spans="1:7" x14ac:dyDescent="0.25">
      <c r="A43" s="55" t="s">
        <v>79</v>
      </c>
      <c r="B43" s="56" t="s">
        <v>80</v>
      </c>
      <c r="C43" s="57" t="s">
        <v>27</v>
      </c>
      <c r="D43" s="58">
        <v>28.8</v>
      </c>
      <c r="E43" s="57">
        <v>3224</v>
      </c>
      <c r="F43" s="59" t="s">
        <v>58</v>
      </c>
      <c r="G43" s="27" t="s">
        <v>13</v>
      </c>
    </row>
    <row r="44" spans="1:7" ht="15.75" thickBot="1" x14ac:dyDescent="0.3">
      <c r="A44" s="60"/>
      <c r="B44" s="22"/>
      <c r="C44" s="23"/>
      <c r="D44" s="43">
        <v>28.8</v>
      </c>
      <c r="E44" s="23"/>
      <c r="F44" s="45"/>
      <c r="G44" s="26"/>
    </row>
    <row r="45" spans="1:7" x14ac:dyDescent="0.25">
      <c r="A45" s="9" t="s">
        <v>81</v>
      </c>
      <c r="B45" s="14" t="s">
        <v>82</v>
      </c>
      <c r="C45" s="10" t="s">
        <v>31</v>
      </c>
      <c r="D45" s="18">
        <v>30</v>
      </c>
      <c r="E45" s="10">
        <v>3231</v>
      </c>
      <c r="F45" s="9" t="s">
        <v>59</v>
      </c>
      <c r="G45" s="28" t="s">
        <v>13</v>
      </c>
    </row>
    <row r="46" spans="1:7" ht="15.75" thickBot="1" x14ac:dyDescent="0.3">
      <c r="A46" s="25"/>
      <c r="B46" s="22"/>
      <c r="C46" s="23"/>
      <c r="D46" s="43">
        <v>30</v>
      </c>
      <c r="E46" s="23"/>
      <c r="F46" s="25"/>
      <c r="G46" s="26"/>
    </row>
    <row r="47" spans="1:7" x14ac:dyDescent="0.25">
      <c r="A47" s="55" t="s">
        <v>83</v>
      </c>
      <c r="B47" s="56" t="s">
        <v>84</v>
      </c>
      <c r="C47" s="57" t="s">
        <v>85</v>
      </c>
      <c r="D47" s="58">
        <v>12</v>
      </c>
      <c r="E47" s="57">
        <v>3231</v>
      </c>
      <c r="F47" s="59" t="s">
        <v>59</v>
      </c>
      <c r="G47" s="27" t="s">
        <v>13</v>
      </c>
    </row>
    <row r="48" spans="1:7" ht="15.75" thickBot="1" x14ac:dyDescent="0.3">
      <c r="A48" s="60"/>
      <c r="B48" s="22"/>
      <c r="C48" s="23"/>
      <c r="D48" s="43">
        <v>12</v>
      </c>
      <c r="E48" s="23"/>
      <c r="F48" s="45"/>
      <c r="G48" s="26"/>
    </row>
    <row r="49" spans="1:7" x14ac:dyDescent="0.25">
      <c r="A49" s="9"/>
      <c r="B49" s="14"/>
      <c r="C49" s="10"/>
      <c r="D49" s="18">
        <v>304.32</v>
      </c>
      <c r="E49" s="10">
        <v>3237</v>
      </c>
      <c r="F49" s="9" t="s">
        <v>60</v>
      </c>
      <c r="G49" s="28" t="s">
        <v>13</v>
      </c>
    </row>
    <row r="50" spans="1:7" ht="15.75" thickBot="1" x14ac:dyDescent="0.3">
      <c r="A50" s="25" t="s">
        <v>87</v>
      </c>
      <c r="B50" s="22" t="s">
        <v>88</v>
      </c>
      <c r="C50" s="23" t="s">
        <v>27</v>
      </c>
      <c r="D50" s="43">
        <v>304.32</v>
      </c>
      <c r="E50" s="23"/>
      <c r="F50" s="25"/>
      <c r="G50" s="26"/>
    </row>
    <row r="51" spans="1:7" x14ac:dyDescent="0.25">
      <c r="A51" s="55" t="s">
        <v>83</v>
      </c>
      <c r="B51" s="56" t="s">
        <v>84</v>
      </c>
      <c r="C51" s="57" t="s">
        <v>85</v>
      </c>
      <c r="D51" s="58">
        <v>21.92</v>
      </c>
      <c r="E51" s="57">
        <v>3293</v>
      </c>
      <c r="F51" s="59" t="s">
        <v>61</v>
      </c>
      <c r="G51" s="27" t="s">
        <v>13</v>
      </c>
    </row>
    <row r="52" spans="1:7" ht="15.75" thickBot="1" x14ac:dyDescent="0.3">
      <c r="A52" s="60"/>
      <c r="B52" s="22"/>
      <c r="C52" s="23"/>
      <c r="D52" s="43">
        <v>21.92</v>
      </c>
      <c r="E52" s="23"/>
      <c r="F52" s="45"/>
      <c r="G52" s="26"/>
    </row>
    <row r="53" spans="1:7" x14ac:dyDescent="0.25">
      <c r="A53" s="61"/>
      <c r="B53" s="47"/>
      <c r="C53" s="48"/>
      <c r="D53" s="49"/>
      <c r="E53" s="48">
        <v>3299</v>
      </c>
      <c r="F53" s="46" t="s">
        <v>62</v>
      </c>
      <c r="G53" s="62" t="s">
        <v>13</v>
      </c>
    </row>
    <row r="54" spans="1:7" ht="15.75" thickBot="1" x14ac:dyDescent="0.3">
      <c r="A54" s="63" t="s">
        <v>86</v>
      </c>
      <c r="B54" s="50">
        <v>18683136487</v>
      </c>
      <c r="C54" s="51" t="s">
        <v>31</v>
      </c>
      <c r="D54" s="43">
        <v>245.09</v>
      </c>
      <c r="E54" s="45"/>
      <c r="F54" s="45"/>
      <c r="G54" s="26"/>
    </row>
    <row r="55" spans="1:7" x14ac:dyDescent="0.25">
      <c r="A55" s="55" t="s">
        <v>89</v>
      </c>
      <c r="B55" s="56" t="s">
        <v>91</v>
      </c>
      <c r="C55" s="57" t="s">
        <v>31</v>
      </c>
      <c r="D55" s="64"/>
      <c r="E55" s="65"/>
      <c r="F55" s="65"/>
      <c r="G55" s="27"/>
    </row>
    <row r="56" spans="1:7" ht="15.75" thickBot="1" x14ac:dyDescent="0.3">
      <c r="A56" s="60"/>
      <c r="B56" s="22"/>
      <c r="C56" s="23"/>
      <c r="D56" s="43">
        <v>91.06</v>
      </c>
      <c r="E56" s="23">
        <v>3431</v>
      </c>
      <c r="F56" s="25" t="s">
        <v>63</v>
      </c>
      <c r="G56" s="26" t="s">
        <v>13</v>
      </c>
    </row>
    <row r="57" spans="1:7" ht="21" customHeight="1" thickBot="1" x14ac:dyDescent="0.3">
      <c r="A57" s="21" t="s">
        <v>14</v>
      </c>
      <c r="B57" s="22"/>
      <c r="C57" s="23"/>
      <c r="D57" s="24">
        <f>D34+D36+D38+D40+D42+D44+D46+D50+D52+D54+D56</f>
        <v>1052.0899999999999</v>
      </c>
      <c r="E57" s="23"/>
      <c r="F57" s="25"/>
      <c r="G57" s="26"/>
    </row>
    <row r="58" spans="1:7" ht="25.5" customHeight="1" thickBot="1" x14ac:dyDescent="0.3">
      <c r="A58" s="29" t="s">
        <v>64</v>
      </c>
      <c r="B58" s="30"/>
      <c r="C58" s="31"/>
      <c r="D58" s="32">
        <f>SUM(D8,D10,D12,D14,D16,D18,D20,D22,D24,D26,D28,D30,D32,D57)</f>
        <v>26377.89</v>
      </c>
      <c r="E58" s="31"/>
      <c r="F58" s="33"/>
      <c r="G58" s="34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21" sqref="B21"/>
    </sheetView>
  </sheetViews>
  <sheetFormatPr defaultRowHeight="15" x14ac:dyDescent="0.25"/>
  <cols>
    <col min="1" max="1" width="54.5703125" customWidth="1"/>
    <col min="2" max="2" width="27.28515625" customWidth="1"/>
    <col min="3" max="3" width="22.42578125" customWidth="1"/>
    <col min="4" max="4" width="19.28515625" customWidth="1"/>
    <col min="5" max="5" width="19.7109375" customWidth="1"/>
    <col min="6" max="6" width="34.140625" customWidth="1"/>
    <col min="7" max="7" width="40.140625" customWidth="1"/>
  </cols>
  <sheetData>
    <row r="1" spans="1:7" ht="112.5" customHeight="1" x14ac:dyDescent="0.25">
      <c r="A1" s="19" t="s">
        <v>65</v>
      </c>
      <c r="B1" s="11"/>
      <c r="D1" s="15"/>
    </row>
    <row r="2" spans="1:7" ht="23.25" x14ac:dyDescent="0.35">
      <c r="A2" s="5" t="s">
        <v>7</v>
      </c>
      <c r="B2" s="12"/>
      <c r="C2" s="4"/>
      <c r="D2" s="16"/>
      <c r="E2" s="4"/>
      <c r="F2" s="4"/>
      <c r="G2" s="4"/>
    </row>
    <row r="3" spans="1:7" x14ac:dyDescent="0.25">
      <c r="B3" s="11"/>
      <c r="D3" s="15"/>
    </row>
    <row r="4" spans="1:7" x14ac:dyDescent="0.25">
      <c r="A4" s="2" t="s">
        <v>8</v>
      </c>
      <c r="B4" s="11"/>
      <c r="D4" s="15"/>
    </row>
    <row r="5" spans="1:7" ht="15.75" thickBot="1" x14ac:dyDescent="0.3">
      <c r="B5" s="11"/>
      <c r="C5" s="3"/>
      <c r="D5" s="15"/>
    </row>
    <row r="6" spans="1:7" ht="58.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146164.43</v>
      </c>
      <c r="E7" s="10">
        <v>3111</v>
      </c>
      <c r="F7" s="9" t="s">
        <v>54</v>
      </c>
      <c r="G7" s="28" t="s">
        <v>13</v>
      </c>
    </row>
    <row r="8" spans="1:7" x14ac:dyDescent="0.25">
      <c r="A8" s="9"/>
      <c r="B8" s="14"/>
      <c r="C8" s="10"/>
      <c r="D8" s="18">
        <v>23588.03</v>
      </c>
      <c r="E8" s="10">
        <v>3121</v>
      </c>
      <c r="F8" s="9" t="s">
        <v>55</v>
      </c>
      <c r="G8" s="28" t="s">
        <v>13</v>
      </c>
    </row>
    <row r="9" spans="1:7" x14ac:dyDescent="0.25">
      <c r="A9" s="9"/>
      <c r="B9" s="14"/>
      <c r="C9" s="10"/>
      <c r="D9" s="18">
        <v>24117.13</v>
      </c>
      <c r="E9" s="10">
        <v>3162</v>
      </c>
      <c r="F9" s="9" t="s">
        <v>66</v>
      </c>
      <c r="G9" s="28" t="s">
        <v>13</v>
      </c>
    </row>
    <row r="10" spans="1:7" x14ac:dyDescent="0.25">
      <c r="A10" s="9"/>
      <c r="B10" s="14"/>
      <c r="C10" s="10"/>
      <c r="D10" s="18">
        <v>2363.85</v>
      </c>
      <c r="E10" s="10">
        <v>3211</v>
      </c>
      <c r="F10" s="9" t="s">
        <v>41</v>
      </c>
      <c r="G10" s="28" t="s">
        <v>13</v>
      </c>
    </row>
    <row r="11" spans="1:7" x14ac:dyDescent="0.25">
      <c r="A11" s="9"/>
      <c r="B11" s="14"/>
      <c r="C11" s="10"/>
      <c r="D11" s="18">
        <v>2687.75</v>
      </c>
      <c r="E11" s="10">
        <v>3212</v>
      </c>
      <c r="F11" s="9" t="s">
        <v>56</v>
      </c>
      <c r="G11" s="28" t="s">
        <v>13</v>
      </c>
    </row>
    <row r="12" spans="1:7" x14ac:dyDescent="0.25">
      <c r="A12" s="9"/>
      <c r="B12" s="14"/>
      <c r="C12" s="10"/>
      <c r="D12" s="18">
        <v>61.6</v>
      </c>
      <c r="E12" s="10">
        <v>3214</v>
      </c>
      <c r="F12" s="9" t="s">
        <v>57</v>
      </c>
      <c r="G12" s="28" t="s">
        <v>13</v>
      </c>
    </row>
    <row r="13" spans="1:7" ht="15.75" thickBot="1" x14ac:dyDescent="0.3">
      <c r="D13" s="18">
        <v>338</v>
      </c>
      <c r="E13" s="10">
        <v>3295</v>
      </c>
      <c r="F13" s="9" t="s">
        <v>90</v>
      </c>
      <c r="G13" s="52" t="s">
        <v>13</v>
      </c>
    </row>
    <row r="14" spans="1:7" ht="15.75" thickBot="1" x14ac:dyDescent="0.3">
      <c r="A14" s="53" t="s">
        <v>67</v>
      </c>
      <c r="B14" s="44"/>
      <c r="C14" s="44"/>
      <c r="D14" s="54">
        <f>SUM(D7:D13)</f>
        <v>199320.79</v>
      </c>
      <c r="E14" s="44"/>
      <c r="F14" s="44"/>
      <c r="G14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2025-07-17T07:11:20Z</dcterms:modified>
</cp:coreProperties>
</file>